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Templates\Expense Tacking Spreadsheet\"/>
    </mc:Choice>
  </mc:AlternateContent>
  <xr:revisionPtr revIDLastSave="0" documentId="13_ncr:1_{9E44EACD-3A0D-400F-ADA7-C59C0C601663}" xr6:coauthVersionLast="47" xr6:coauthVersionMax="47" xr10:uidLastSave="{00000000-0000-0000-0000-000000000000}"/>
  <bookViews>
    <workbookView xWindow="-120" yWindow="-120" windowWidth="20730" windowHeight="11160" activeTab="12" xr2:uid="{00000000-000D-0000-FFFF-FFFF00000000}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4" l="1"/>
  <c r="L52" i="13"/>
  <c r="I52" i="13"/>
  <c r="L52" i="16"/>
  <c r="I52" i="16"/>
  <c r="L52" i="15"/>
  <c r="I52" i="15"/>
  <c r="L52" i="12"/>
  <c r="I52" i="12"/>
  <c r="L52" i="11"/>
  <c r="I52" i="11"/>
  <c r="L52" i="10"/>
  <c r="I52" i="10"/>
  <c r="L52" i="9"/>
  <c r="I52" i="9"/>
  <c r="L52" i="8"/>
  <c r="I52" i="8"/>
  <c r="L52" i="7"/>
  <c r="I52" i="7"/>
  <c r="L52" i="6"/>
  <c r="I52" i="6"/>
  <c r="L52" i="4"/>
  <c r="I52" i="4"/>
  <c r="L37" i="14"/>
  <c r="K37" i="14"/>
  <c r="J37" i="14"/>
  <c r="I37" i="14"/>
  <c r="H37" i="14"/>
  <c r="G37" i="14"/>
  <c r="F37" i="14"/>
  <c r="E37" i="14"/>
  <c r="D37" i="14"/>
  <c r="C37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B49" i="16"/>
  <c r="C49" i="16"/>
  <c r="B50" i="16"/>
  <c r="C50" i="16"/>
  <c r="H50" i="16"/>
  <c r="I50" i="16"/>
  <c r="K50" i="16"/>
  <c r="L50" i="16"/>
  <c r="F51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50" i="14"/>
  <c r="K50" i="14"/>
  <c r="I50" i="14"/>
  <c r="H50" i="14"/>
  <c r="C50" i="14"/>
  <c r="B50" i="14"/>
  <c r="C49" i="14"/>
  <c r="B49" i="14"/>
  <c r="C48" i="14"/>
  <c r="B48" i="14"/>
  <c r="L47" i="14"/>
  <c r="K47" i="14"/>
  <c r="F47" i="14"/>
  <c r="E47" i="14"/>
  <c r="C47" i="14"/>
  <c r="B47" i="14"/>
  <c r="L46" i="14"/>
  <c r="K46" i="14"/>
  <c r="I46" i="14"/>
  <c r="H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I51" i="14" s="1"/>
  <c r="H43" i="14"/>
  <c r="F43" i="14"/>
  <c r="F51" i="14" s="1"/>
  <c r="E43" i="14"/>
  <c r="C43" i="14"/>
  <c r="B43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L51" i="13" s="1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L51" i="15" s="1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I51" i="12" s="1"/>
  <c r="H43" i="12"/>
  <c r="F43" i="12"/>
  <c r="F51" i="12" s="1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B43" i="10"/>
  <c r="I51" i="9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L51" i="9" s="1"/>
  <c r="K43" i="9"/>
  <c r="I43" i="9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K40" i="16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37" i="16" s="1"/>
  <c r="M6" i="16"/>
  <c r="L5" i="16"/>
  <c r="L40" i="16" s="1"/>
  <c r="K5" i="16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37" i="15" s="1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8" i="14"/>
  <c r="L39" i="14" s="1"/>
  <c r="K38" i="14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L5" i="14"/>
  <c r="L40" i="14" s="1"/>
  <c r="K5" i="14"/>
  <c r="K40" i="14" s="1"/>
  <c r="J5" i="14"/>
  <c r="J40" i="14" s="1"/>
  <c r="I5" i="14"/>
  <c r="I40" i="14" s="1"/>
  <c r="H5" i="14"/>
  <c r="H40" i="14" s="1"/>
  <c r="G5" i="14"/>
  <c r="G40" i="14" s="1"/>
  <c r="F5" i="14"/>
  <c r="F40" i="14" s="1"/>
  <c r="E5" i="14"/>
  <c r="E40" i="14" s="1"/>
  <c r="D5" i="14"/>
  <c r="D40" i="14" s="1"/>
  <c r="C5" i="14"/>
  <c r="C40" i="14" s="1"/>
  <c r="L38" i="13"/>
  <c r="L39" i="13" s="1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37" i="13" s="1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37" i="12" s="1"/>
  <c r="M7" i="12"/>
  <c r="M6" i="12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37" i="11" s="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37" i="10" s="1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37" i="9" s="1"/>
  <c r="M8" i="9"/>
  <c r="M7" i="9"/>
  <c r="M6" i="9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37" i="8" s="1"/>
  <c r="M7" i="8"/>
  <c r="M6" i="8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F39" i="7" s="1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7" i="7" s="1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37" i="4" s="1"/>
  <c r="M8" i="4"/>
  <c r="M7" i="4"/>
  <c r="M6" i="4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37" i="6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2" i="14" s="1"/>
  <c r="J16" i="1"/>
  <c r="F52" i="4" s="1"/>
  <c r="E40" i="1"/>
  <c r="E32" i="1"/>
  <c r="E19" i="1"/>
  <c r="C52" i="4" s="1"/>
  <c r="I27" i="1"/>
  <c r="M37" i="14" l="1"/>
  <c r="C51" i="16"/>
  <c r="C52" i="6"/>
  <c r="C52" i="7"/>
  <c r="C52" i="8"/>
  <c r="C52" i="9"/>
  <c r="C52" i="10"/>
  <c r="C52" i="11"/>
  <c r="C53" i="11" s="1"/>
  <c r="C52" i="12"/>
  <c r="C52" i="15"/>
  <c r="C52" i="16"/>
  <c r="C52" i="13"/>
  <c r="C52" i="14"/>
  <c r="C51" i="10"/>
  <c r="C51" i="11"/>
  <c r="I53" i="11"/>
  <c r="I53" i="12"/>
  <c r="I53" i="15"/>
  <c r="F52" i="6"/>
  <c r="F52" i="7"/>
  <c r="F52" i="8"/>
  <c r="F53" i="8" s="1"/>
  <c r="F52" i="9"/>
  <c r="F52" i="10"/>
  <c r="F52" i="11"/>
  <c r="F52" i="12"/>
  <c r="F52" i="15"/>
  <c r="F52" i="16"/>
  <c r="F52" i="13"/>
  <c r="F53" i="13" s="1"/>
  <c r="F52" i="14"/>
  <c r="F53" i="14" s="1"/>
  <c r="L51" i="7"/>
  <c r="L53" i="7" s="1"/>
  <c r="L51" i="8"/>
  <c r="L53" i="8" s="1"/>
  <c r="C51" i="12"/>
  <c r="C53" i="16"/>
  <c r="L51" i="16"/>
  <c r="I53" i="14"/>
  <c r="F53" i="7"/>
  <c r="L53" i="13"/>
  <c r="L53" i="15"/>
  <c r="C53" i="12"/>
  <c r="F53" i="10"/>
  <c r="L53" i="9"/>
  <c r="F53" i="9"/>
  <c r="I53" i="8"/>
  <c r="I53" i="6"/>
  <c r="C51" i="6"/>
  <c r="C53" i="6" s="1"/>
  <c r="I53" i="7"/>
  <c r="L51" i="10"/>
  <c r="L53" i="10" s="1"/>
  <c r="L51" i="14"/>
  <c r="L53" i="14" s="1"/>
  <c r="L51" i="4"/>
  <c r="I53" i="9"/>
  <c r="I53" i="10"/>
  <c r="I53" i="13"/>
  <c r="F53" i="16"/>
  <c r="I51" i="4"/>
  <c r="I53" i="4" s="1"/>
  <c r="L53" i="16"/>
  <c r="I51" i="16"/>
  <c r="I53" i="16" s="1"/>
  <c r="F53" i="11"/>
  <c r="L51" i="12"/>
  <c r="L53" i="12" s="1"/>
  <c r="C51" i="15"/>
  <c r="C53" i="15" s="1"/>
  <c r="C53" i="10"/>
  <c r="F53" i="12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3" i="9" s="1"/>
  <c r="C51" i="14"/>
  <c r="F53" i="6"/>
  <c r="C51" i="8"/>
  <c r="C51" i="4"/>
  <c r="C53" i="4" s="1"/>
  <c r="M38" i="7"/>
  <c r="M39" i="7" s="1"/>
  <c r="L51" i="6"/>
  <c r="L53" i="6" s="1"/>
  <c r="C51" i="7"/>
  <c r="C53" i="7" s="1"/>
  <c r="F53" i="15"/>
  <c r="M38" i="14"/>
  <c r="O3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C39" i="15"/>
  <c r="M38" i="16"/>
  <c r="M39" i="14"/>
  <c r="C39" i="14"/>
  <c r="M38" i="13"/>
  <c r="O3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L53" i="4"/>
  <c r="C39" i="4"/>
  <c r="M38" i="6"/>
  <c r="I28" i="1"/>
  <c r="J29" i="1" s="1"/>
  <c r="H37" i="1" s="1"/>
  <c r="I33" i="1"/>
  <c r="H43" i="1" s="1"/>
  <c r="I32" i="1"/>
  <c r="H40" i="1" s="1"/>
  <c r="C53" i="8" l="1"/>
  <c r="C53" i="14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E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Weliver</author>
  </authors>
  <commentList>
    <comment ref="O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<sst xmlns="http://schemas.openxmlformats.org/spreadsheetml/2006/main" count="374" uniqueCount="61">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</sst>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14"/>
      <name val="Lato"/>
      <family val="2"/>
    </font>
    <font>
      <sz val="8"/>
      <color theme="1"/>
      <name val="Lato"/>
      <family val="2"/>
    </font>
    <font>
      <b/>
      <sz val="8"/>
      <color theme="1"/>
      <name val="Lato"/>
      <family val="2"/>
    </font>
    <font>
      <sz val="11"/>
      <color theme="1"/>
      <name val="Lato"/>
      <family val="2"/>
    </font>
    <font>
      <sz val="8"/>
      <name val="Lato"/>
      <family val="2"/>
    </font>
    <font>
      <b/>
      <sz val="8"/>
      <name val="Lato"/>
      <family val="2"/>
    </font>
    <font>
      <b/>
      <sz val="8"/>
      <color theme="3" tint="-0.499984740745262"/>
      <name val="Lato"/>
      <family val="2"/>
    </font>
    <font>
      <b/>
      <sz val="8"/>
      <color theme="0"/>
      <name val="Lato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fgColor theme="0"/>
        <bgColor theme="8" tint="0.59999389629810485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2" fillId="18" borderId="1" xfId="0" applyFont="1" applyFill="1" applyBorder="1" applyAlignment="1">
      <alignment horizontal="left"/>
    </xf>
    <xf numFmtId="0" fontId="21" fillId="18" borderId="1" xfId="0" applyFont="1" applyFill="1" applyBorder="1" applyAlignment="1">
      <alignment horizontal="left"/>
    </xf>
    <xf numFmtId="0" fontId="21" fillId="18" borderId="1" xfId="0" applyFont="1" applyFill="1" applyBorder="1" applyAlignment="1">
      <alignment horizontal="center"/>
    </xf>
    <xf numFmtId="0" fontId="21" fillId="18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3" fillId="0" borderId="0" xfId="0" applyFont="1" applyFill="1"/>
    <xf numFmtId="0" fontId="24" fillId="2" borderId="0" xfId="0" applyFont="1" applyFill="1"/>
    <xf numFmtId="0" fontId="21" fillId="18" borderId="0" xfId="0" applyFont="1" applyFill="1" applyAlignment="1">
      <alignment horizontal="center"/>
    </xf>
    <xf numFmtId="8" fontId="21" fillId="18" borderId="0" xfId="0" applyNumberFormat="1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2" fillId="12" borderId="29" xfId="0" applyFont="1" applyFill="1" applyBorder="1" applyAlignment="1">
      <alignment horizontal="center"/>
    </xf>
    <xf numFmtId="8" fontId="21" fillId="12" borderId="7" xfId="1" applyNumberFormat="1" applyFont="1" applyFill="1" applyBorder="1" applyAlignment="1">
      <alignment horizontal="right"/>
    </xf>
    <xf numFmtId="8" fontId="21" fillId="15" borderId="7" xfId="1" applyNumberFormat="1" applyFont="1" applyFill="1" applyBorder="1" applyAlignment="1">
      <alignment horizontal="right"/>
    </xf>
    <xf numFmtId="8" fontId="21" fillId="15" borderId="13" xfId="0" applyNumberFormat="1" applyFont="1" applyFill="1" applyBorder="1" applyAlignment="1">
      <alignment horizontal="right"/>
    </xf>
    <xf numFmtId="8" fontId="21" fillId="12" borderId="16" xfId="0" applyNumberFormat="1" applyFont="1" applyFill="1" applyBorder="1" applyAlignment="1">
      <alignment horizontal="right"/>
    </xf>
    <xf numFmtId="8" fontId="21" fillId="12" borderId="30" xfId="0" applyNumberFormat="1" applyFont="1" applyFill="1" applyBorder="1" applyAlignment="1">
      <alignment horizontal="right"/>
    </xf>
    <xf numFmtId="0" fontId="22" fillId="12" borderId="31" xfId="0" applyFont="1" applyFill="1" applyBorder="1" applyAlignment="1">
      <alignment horizontal="center"/>
    </xf>
    <xf numFmtId="8" fontId="21" fillId="12" borderId="5" xfId="1" applyNumberFormat="1" applyFont="1" applyFill="1" applyBorder="1" applyAlignment="1">
      <alignment horizontal="right"/>
    </xf>
    <xf numFmtId="8" fontId="21" fillId="15" borderId="5" xfId="1" applyNumberFormat="1" applyFont="1" applyFill="1" applyBorder="1" applyAlignment="1">
      <alignment horizontal="right"/>
    </xf>
    <xf numFmtId="8" fontId="21" fillId="15" borderId="9" xfId="0" applyNumberFormat="1" applyFont="1" applyFill="1" applyBorder="1" applyAlignment="1">
      <alignment horizontal="right"/>
    </xf>
    <xf numFmtId="8" fontId="21" fillId="12" borderId="32" xfId="0" applyNumberFormat="1" applyFont="1" applyFill="1" applyBorder="1" applyAlignment="1">
      <alignment horizontal="right"/>
    </xf>
    <xf numFmtId="8" fontId="21" fillId="12" borderId="10" xfId="1" applyNumberFormat="1" applyFont="1" applyFill="1" applyBorder="1" applyAlignment="1">
      <alignment horizontal="right"/>
    </xf>
    <xf numFmtId="8" fontId="21" fillId="12" borderId="15" xfId="0" applyNumberFormat="1" applyFont="1" applyFill="1" applyBorder="1" applyAlignment="1">
      <alignment horizontal="right"/>
    </xf>
    <xf numFmtId="8" fontId="21" fillId="12" borderId="12" xfId="1" applyNumberFormat="1" applyFont="1" applyFill="1" applyBorder="1" applyAlignment="1">
      <alignment horizontal="right"/>
    </xf>
    <xf numFmtId="8" fontId="21" fillId="12" borderId="33" xfId="0" applyNumberFormat="1" applyFont="1" applyFill="1" applyBorder="1" applyAlignment="1">
      <alignment horizontal="right"/>
    </xf>
    <xf numFmtId="0" fontId="26" fillId="12" borderId="31" xfId="0" applyFont="1" applyFill="1" applyBorder="1" applyAlignment="1">
      <alignment horizontal="center"/>
    </xf>
    <xf numFmtId="8" fontId="26" fillId="12" borderId="5" xfId="0" applyNumberFormat="1" applyFont="1" applyFill="1" applyBorder="1" applyAlignment="1">
      <alignment horizontal="right"/>
    </xf>
    <xf numFmtId="8" fontId="26" fillId="15" borderId="5" xfId="0" applyNumberFormat="1" applyFont="1" applyFill="1" applyBorder="1" applyAlignment="1">
      <alignment horizontal="right"/>
    </xf>
    <xf numFmtId="8" fontId="26" fillId="15" borderId="9" xfId="0" applyNumberFormat="1" applyFont="1" applyFill="1" applyBorder="1" applyAlignment="1">
      <alignment horizontal="right"/>
    </xf>
    <xf numFmtId="8" fontId="26" fillId="12" borderId="15" xfId="0" applyNumberFormat="1" applyFont="1" applyFill="1" applyBorder="1" applyAlignment="1">
      <alignment horizontal="right"/>
    </xf>
    <xf numFmtId="8" fontId="21" fillId="12" borderId="11" xfId="0" applyNumberFormat="1" applyFont="1" applyFill="1" applyBorder="1" applyAlignment="1">
      <alignment horizontal="right"/>
    </xf>
    <xf numFmtId="8" fontId="21" fillId="12" borderId="26" xfId="0" applyNumberFormat="1" applyFont="1" applyFill="1" applyBorder="1" applyAlignment="1">
      <alignment horizontal="right"/>
    </xf>
    <xf numFmtId="0" fontId="22" fillId="12" borderId="34" xfId="0" applyFont="1" applyFill="1" applyBorder="1" applyAlignment="1">
      <alignment horizontal="center"/>
    </xf>
    <xf numFmtId="8" fontId="22" fillId="12" borderId="17" xfId="0" applyNumberFormat="1" applyFont="1" applyFill="1" applyBorder="1" applyAlignment="1">
      <alignment horizontal="right"/>
    </xf>
    <xf numFmtId="8" fontId="22" fillId="15" borderId="17" xfId="0" applyNumberFormat="1" applyFont="1" applyFill="1" applyBorder="1" applyAlignment="1">
      <alignment horizontal="right"/>
    </xf>
    <xf numFmtId="8" fontId="22" fillId="15" borderId="18" xfId="0" applyNumberFormat="1" applyFont="1" applyFill="1" applyBorder="1" applyAlignment="1">
      <alignment horizontal="right"/>
    </xf>
    <xf numFmtId="8" fontId="22" fillId="12" borderId="6" xfId="0" applyNumberFormat="1" applyFont="1" applyFill="1" applyBorder="1" applyAlignment="1">
      <alignment horizontal="right"/>
    </xf>
    <xf numFmtId="17" fontId="27" fillId="12" borderId="27" xfId="0" applyNumberFormat="1" applyFont="1" applyFill="1" applyBorder="1" applyAlignment="1">
      <alignment horizontal="center"/>
    </xf>
    <xf numFmtId="0" fontId="22" fillId="12" borderId="35" xfId="0" applyFont="1" applyFill="1" applyBorder="1" applyAlignment="1">
      <alignment horizontal="center"/>
    </xf>
    <xf numFmtId="0" fontId="22" fillId="15" borderId="35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44" fontId="21" fillId="12" borderId="37" xfId="0" applyNumberFormat="1" applyFont="1" applyFill="1" applyBorder="1" applyAlignment="1">
      <alignment horizontal="center"/>
    </xf>
    <xf numFmtId="44" fontId="21" fillId="12" borderId="28" xfId="0" applyNumberFormat="1" applyFont="1" applyFill="1" applyBorder="1" applyAlignment="1">
      <alignment horizontal="center"/>
    </xf>
    <xf numFmtId="0" fontId="25" fillId="21" borderId="23" xfId="0" applyFont="1" applyFill="1" applyBorder="1" applyAlignment="1">
      <alignment horizontal="left" vertical="center"/>
    </xf>
    <xf numFmtId="0" fontId="24" fillId="21" borderId="24" xfId="0" applyFont="1" applyFill="1" applyBorder="1"/>
    <xf numFmtId="8" fontId="24" fillId="21" borderId="24" xfId="0" applyNumberFormat="1" applyFont="1" applyFill="1" applyBorder="1" applyAlignment="1">
      <alignment horizontal="right"/>
    </xf>
    <xf numFmtId="0" fontId="24" fillId="21" borderId="25" xfId="0" applyFont="1" applyFill="1" applyBorder="1" applyAlignment="1">
      <alignment horizontal="center"/>
    </xf>
    <xf numFmtId="8" fontId="24" fillId="21" borderId="26" xfId="1" applyNumberFormat="1" applyFont="1" applyFill="1" applyBorder="1" applyAlignment="1">
      <alignment horizontal="right"/>
    </xf>
    <xf numFmtId="164" fontId="24" fillId="21" borderId="26" xfId="0" applyNumberFormat="1" applyFont="1" applyFill="1" applyBorder="1" applyAlignment="1">
      <alignment horizontal="right"/>
    </xf>
    <xf numFmtId="164" fontId="24" fillId="21" borderId="26" xfId="1" applyNumberFormat="1" applyFont="1" applyFill="1" applyBorder="1" applyAlignment="1">
      <alignment horizontal="right"/>
    </xf>
    <xf numFmtId="0" fontId="25" fillId="21" borderId="25" xfId="0" applyFont="1" applyFill="1" applyBorder="1" applyAlignment="1">
      <alignment horizontal="center" vertical="top"/>
    </xf>
    <xf numFmtId="8" fontId="25" fillId="21" borderId="26" xfId="1" applyNumberFormat="1" applyFont="1" applyFill="1" applyBorder="1" applyAlignment="1">
      <alignment horizontal="right"/>
    </xf>
    <xf numFmtId="0" fontId="26" fillId="21" borderId="25" xfId="0" applyFont="1" applyFill="1" applyBorder="1" applyAlignment="1">
      <alignment horizontal="center"/>
    </xf>
    <xf numFmtId="164" fontId="26" fillId="21" borderId="26" xfId="0" applyNumberFormat="1" applyFont="1" applyFill="1" applyBorder="1" applyAlignment="1">
      <alignment horizontal="right"/>
    </xf>
    <xf numFmtId="164" fontId="26" fillId="21" borderId="26" xfId="1" applyNumberFormat="1" applyFont="1" applyFill="1" applyBorder="1" applyAlignment="1">
      <alignment horizontal="right"/>
    </xf>
    <xf numFmtId="0" fontId="22" fillId="21" borderId="27" xfId="0" applyFont="1" applyFill="1" applyBorder="1" applyAlignment="1">
      <alignment horizontal="center"/>
    </xf>
    <xf numFmtId="8" fontId="21" fillId="21" borderId="28" xfId="0" applyNumberFormat="1" applyFont="1" applyFill="1" applyBorder="1" applyAlignment="1">
      <alignment horizontal="right"/>
    </xf>
    <xf numFmtId="8" fontId="21" fillId="2" borderId="0" xfId="0" applyNumberFormat="1" applyFont="1" applyFill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/>
    <xf numFmtId="0" fontId="2" fillId="6" borderId="0" xfId="0" applyFont="1" applyFill="1" applyAlignment="1">
      <alignment horizontal="center"/>
    </xf>
    <xf numFmtId="0" fontId="21" fillId="18" borderId="0" xfId="0" applyFont="1" applyFill="1" applyAlignment="1">
      <alignment horizontal="center"/>
    </xf>
    <xf numFmtId="8" fontId="21" fillId="15" borderId="38" xfId="1" applyNumberFormat="1" applyFont="1" applyFill="1" applyBorder="1" applyAlignment="1">
      <alignment horizontal="right"/>
    </xf>
    <xf numFmtId="8" fontId="21" fillId="15" borderId="39" xfId="1" applyNumberFormat="1" applyFont="1" applyFill="1" applyBorder="1" applyAlignment="1">
      <alignment horizontal="right"/>
    </xf>
    <xf numFmtId="8" fontId="26" fillId="15" borderId="39" xfId="0" applyNumberFormat="1" applyFont="1" applyFill="1" applyBorder="1" applyAlignment="1">
      <alignment horizontal="right"/>
    </xf>
    <xf numFmtId="8" fontId="22" fillId="15" borderId="20" xfId="0" applyNumberFormat="1" applyFont="1" applyFill="1" applyBorder="1" applyAlignment="1">
      <alignment horizontal="right"/>
    </xf>
    <xf numFmtId="8" fontId="21" fillId="12" borderId="30" xfId="1" applyNumberFormat="1" applyFont="1" applyFill="1" applyBorder="1" applyAlignment="1">
      <alignment horizontal="right"/>
    </xf>
    <xf numFmtId="8" fontId="21" fillId="12" borderId="32" xfId="1" applyNumberFormat="1" applyFont="1" applyFill="1" applyBorder="1" applyAlignment="1">
      <alignment horizontal="right"/>
    </xf>
    <xf numFmtId="8" fontId="26" fillId="12" borderId="32" xfId="0" applyNumberFormat="1" applyFont="1" applyFill="1" applyBorder="1" applyAlignment="1">
      <alignment horizontal="right"/>
    </xf>
    <xf numFmtId="8" fontId="22" fillId="12" borderId="40" xfId="0" applyNumberFormat="1" applyFont="1" applyFill="1" applyBorder="1" applyAlignment="1">
      <alignment horizontal="right"/>
    </xf>
    <xf numFmtId="0" fontId="22" fillId="12" borderId="28" xfId="0" applyFont="1" applyFill="1" applyBorder="1" applyAlignment="1">
      <alignment horizontal="center"/>
    </xf>
    <xf numFmtId="17" fontId="25" fillId="19" borderId="41" xfId="0" applyNumberFormat="1" applyFont="1" applyFill="1" applyBorder="1" applyAlignment="1">
      <alignment horizontal="center"/>
    </xf>
    <xf numFmtId="0" fontId="25" fillId="19" borderId="41" xfId="0" applyFont="1" applyFill="1" applyBorder="1" applyAlignment="1">
      <alignment horizontal="center"/>
    </xf>
    <xf numFmtId="0" fontId="25" fillId="20" borderId="4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0"/>
  <sheetViews>
    <sheetView topLeftCell="A13" zoomScaleNormal="100" workbookViewId="0">
      <selection activeCell="L36" sqref="L36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149" t="s">
        <v>49</v>
      </c>
      <c r="C3" s="8" t="s">
        <v>34</v>
      </c>
      <c r="D3" s="9">
        <v>2000</v>
      </c>
      <c r="E3" s="9"/>
      <c r="F3" s="15"/>
      <c r="G3" s="158" t="s">
        <v>50</v>
      </c>
      <c r="H3" s="158"/>
      <c r="I3" s="158"/>
      <c r="J3" s="158"/>
      <c r="K3" s="18"/>
      <c r="L3" s="18"/>
      <c r="M3" s="18"/>
      <c r="N3" s="18"/>
      <c r="O3" s="18"/>
      <c r="P3" s="18"/>
    </row>
    <row r="4" spans="2:19" ht="13.5" customHeight="1" x14ac:dyDescent="0.2">
      <c r="B4" s="150"/>
      <c r="C4" s="8" t="s">
        <v>35</v>
      </c>
      <c r="D4" s="9">
        <v>250</v>
      </c>
      <c r="E4" s="9"/>
      <c r="F4" s="15"/>
      <c r="G4" s="158"/>
      <c r="H4" s="158"/>
      <c r="I4" s="158"/>
      <c r="J4" s="158"/>
      <c r="K4" s="18"/>
      <c r="L4" s="18"/>
      <c r="M4" s="18"/>
      <c r="N4" s="18"/>
      <c r="O4" s="18"/>
      <c r="P4" s="18"/>
    </row>
    <row r="5" spans="2:19" ht="13.5" customHeight="1" x14ac:dyDescent="0.2">
      <c r="B5" s="150"/>
      <c r="C5" s="8" t="s">
        <v>36</v>
      </c>
      <c r="D5" s="9">
        <v>15</v>
      </c>
      <c r="E5" s="9"/>
      <c r="F5" s="15"/>
      <c r="G5" s="158"/>
      <c r="H5" s="158"/>
      <c r="I5" s="158"/>
      <c r="J5" s="158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158"/>
      <c r="H6" s="158"/>
      <c r="I6" s="158"/>
      <c r="J6" s="158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158"/>
      <c r="H7" s="158"/>
      <c r="I7" s="158"/>
      <c r="J7" s="158"/>
      <c r="N7" s="155"/>
      <c r="O7" s="155"/>
      <c r="P7" s="155"/>
      <c r="Q7" s="155"/>
      <c r="R7" s="155"/>
      <c r="S7" s="155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 t="s">
        <v>19</v>
      </c>
      <c r="N8" s="155"/>
      <c r="O8" s="155"/>
      <c r="P8" s="155"/>
      <c r="Q8" s="155"/>
      <c r="R8" s="155"/>
      <c r="S8" s="155"/>
    </row>
    <row r="9" spans="2:19" ht="13.5" customHeight="1" x14ac:dyDescent="0.2">
      <c r="F9" s="3"/>
    </row>
    <row r="10" spans="2:19" ht="13.5" customHeight="1" x14ac:dyDescent="0.2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 x14ac:dyDescent="0.2">
      <c r="B11" s="149"/>
      <c r="C11" s="8" t="s">
        <v>37</v>
      </c>
      <c r="D11" s="9">
        <v>500</v>
      </c>
      <c r="E11" s="4"/>
      <c r="F11" s="15"/>
      <c r="G11" s="149" t="s">
        <v>49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159"/>
      <c r="C12" s="8" t="s">
        <v>38</v>
      </c>
      <c r="D12" s="9">
        <v>60</v>
      </c>
      <c r="E12" s="4"/>
      <c r="F12" s="16"/>
      <c r="G12" s="150"/>
      <c r="H12" s="8" t="s">
        <v>1</v>
      </c>
      <c r="I12" s="9">
        <v>175</v>
      </c>
      <c r="J12" s="9"/>
      <c r="K12" s="15"/>
    </row>
    <row r="13" spans="2:19" ht="13.5" customHeight="1" x14ac:dyDescent="0.2">
      <c r="B13" s="159"/>
      <c r="C13" s="8" t="s">
        <v>39</v>
      </c>
      <c r="D13" s="9">
        <v>55</v>
      </c>
      <c r="E13" s="4"/>
      <c r="F13" s="16"/>
      <c r="G13" s="150"/>
      <c r="H13" s="8" t="s">
        <v>41</v>
      </c>
      <c r="I13" s="9">
        <v>35</v>
      </c>
      <c r="J13" s="9"/>
      <c r="K13" s="15"/>
    </row>
    <row r="14" spans="2:19" ht="13.5" customHeight="1" x14ac:dyDescent="0.2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149" t="s">
        <v>49</v>
      </c>
      <c r="H19" s="8" t="s">
        <v>22</v>
      </c>
      <c r="I19" s="9">
        <v>100</v>
      </c>
      <c r="J19" s="9"/>
      <c r="K19" s="15"/>
    </row>
    <row r="20" spans="2:11" ht="13.5" customHeight="1" x14ac:dyDescent="0.2">
      <c r="F20" s="3"/>
      <c r="G20" s="150"/>
      <c r="H20" s="8" t="s">
        <v>24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150"/>
      <c r="H21" s="8" t="s">
        <v>23</v>
      </c>
      <c r="I21" s="9">
        <v>0</v>
      </c>
      <c r="J21" s="9"/>
      <c r="K21" s="15"/>
    </row>
    <row r="22" spans="2:11" ht="13.5" customHeight="1" x14ac:dyDescent="0.2">
      <c r="B22" s="149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150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150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40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 x14ac:dyDescent="0.2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149"/>
      <c r="C35" s="8" t="s">
        <v>10</v>
      </c>
      <c r="D35" s="9">
        <v>50</v>
      </c>
      <c r="E35" s="9"/>
      <c r="F35" s="15"/>
    </row>
    <row r="36" spans="2:11" ht="13.5" customHeight="1" x14ac:dyDescent="0.2">
      <c r="B36" s="150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 x14ac:dyDescent="0.2">
      <c r="B37" s="150"/>
      <c r="C37" s="8" t="s">
        <v>12</v>
      </c>
      <c r="D37" s="9">
        <v>25</v>
      </c>
      <c r="E37" s="9"/>
      <c r="F37" s="15"/>
      <c r="H37" s="156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156"/>
      <c r="J37" s="157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153"/>
      <c r="I38" s="153"/>
      <c r="J38" s="154"/>
      <c r="K38" s="15"/>
    </row>
    <row r="39" spans="2:11" ht="13.5" customHeight="1" x14ac:dyDescent="0.2">
      <c r="C39" s="8"/>
      <c r="D39" s="9"/>
      <c r="E39" s="9"/>
      <c r="F39" s="15"/>
      <c r="H39" s="153"/>
      <c r="I39" s="153"/>
      <c r="J39" s="154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151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151"/>
      <c r="J40" s="152"/>
      <c r="K40" s="15"/>
    </row>
    <row r="41" spans="2:11" ht="13.5" customHeight="1" x14ac:dyDescent="0.2">
      <c r="F41" s="3"/>
      <c r="H41" s="151"/>
      <c r="I41" s="151"/>
      <c r="J41" s="152"/>
      <c r="K41" s="15"/>
    </row>
    <row r="42" spans="2:11" ht="13.5" customHeight="1" x14ac:dyDescent="0.2">
      <c r="B42" s="13"/>
      <c r="C42" s="12"/>
      <c r="D42" s="12"/>
      <c r="E42" s="12"/>
      <c r="F42" s="15"/>
      <c r="H42" s="151"/>
      <c r="I42" s="151"/>
      <c r="J42" s="152"/>
      <c r="K42" s="15"/>
    </row>
    <row r="43" spans="2:11" ht="13.5" customHeight="1" x14ac:dyDescent="0.2">
      <c r="B43" s="149"/>
      <c r="C43" s="8"/>
      <c r="D43" s="9"/>
      <c r="E43" s="9"/>
      <c r="F43" s="15"/>
      <c r="H43" s="153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153"/>
      <c r="J43" s="154"/>
      <c r="K43" s="15"/>
    </row>
    <row r="44" spans="2:11" ht="13.5" customHeight="1" x14ac:dyDescent="0.2">
      <c r="B44" s="150"/>
      <c r="C44" s="8"/>
      <c r="D44" s="9"/>
      <c r="E44" s="9"/>
      <c r="F44" s="15"/>
      <c r="H44" s="153"/>
      <c r="I44" s="153"/>
      <c r="J44" s="154"/>
      <c r="K44" s="15"/>
    </row>
    <row r="45" spans="2:11" ht="13.5" customHeight="1" x14ac:dyDescent="0.2">
      <c r="B45" s="150"/>
      <c r="C45" s="8"/>
      <c r="D45" s="9"/>
      <c r="E45" s="9"/>
      <c r="F45" s="15"/>
      <c r="H45" s="153"/>
      <c r="I45" s="153"/>
      <c r="J45" s="154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B43:B45"/>
    <mergeCell ref="B3:B5"/>
    <mergeCell ref="B11:B13"/>
    <mergeCell ref="B22:B24"/>
    <mergeCell ref="B35:B37"/>
    <mergeCell ref="G11:G13"/>
    <mergeCell ref="G19:G21"/>
    <mergeCell ref="H40:J42"/>
    <mergeCell ref="H43:J45"/>
    <mergeCell ref="N7:S8"/>
    <mergeCell ref="H37:J39"/>
    <mergeCell ref="G3:J7"/>
  </mergeCells>
  <hyperlinks>
    <hyperlink ref="G8" r:id="rId1" xr:uid="{00000000-0004-0000-0000-000000000000}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hyperlinks>
    <hyperlink ref="B3" r:id="rId1" xr:uid="{00000000-0004-0000-0900-000000000000}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hyperlinks>
    <hyperlink ref="B3" r:id="rId1" xr:uid="{00000000-0004-0000-0A00-000000000000}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hyperlinks>
    <hyperlink ref="B3" r:id="rId1" xr:uid="{00000000-0004-0000-0B00-000000000000}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8"/>
  <sheetViews>
    <sheetView tabSelected="1" zoomScale="85" zoomScaleNormal="85" workbookViewId="0">
      <selection activeCell="G11" sqref="G11"/>
    </sheetView>
  </sheetViews>
  <sheetFormatPr defaultRowHeight="13.5" customHeight="1" x14ac:dyDescent="0.15"/>
  <cols>
    <col min="1" max="1" width="1.7109375" style="90" customWidth="1"/>
    <col min="2" max="6" width="11.7109375" style="90" customWidth="1"/>
    <col min="7" max="7" width="18.28515625" style="90" customWidth="1"/>
    <col min="8" max="8" width="18.42578125" style="90" customWidth="1"/>
    <col min="9" max="15" width="11.7109375" style="90" customWidth="1"/>
    <col min="16" max="16" width="10.28515625" style="90" customWidth="1"/>
    <col min="17" max="17" width="11.7109375" style="90" customWidth="1"/>
    <col min="18" max="16384" width="9.140625" style="90"/>
  </cols>
  <sheetData>
    <row r="1" spans="2:16" ht="13.5" customHeight="1" x14ac:dyDescent="0.15">
      <c r="G1" s="100"/>
      <c r="H1" s="100"/>
    </row>
    <row r="2" spans="2:16" ht="13.5" customHeight="1" x14ac:dyDescent="0.25">
      <c r="B2" s="89"/>
      <c r="G2" s="100"/>
      <c r="H2" s="100"/>
      <c r="L2" s="91" t="s">
        <v>43</v>
      </c>
      <c r="M2" s="92"/>
      <c r="N2" s="93"/>
      <c r="O2" s="94"/>
      <c r="P2" s="95"/>
    </row>
    <row r="3" spans="2:16" ht="13.5" customHeight="1" x14ac:dyDescent="0.2">
      <c r="B3" s="96"/>
      <c r="C3" s="97"/>
      <c r="G3" s="100"/>
      <c r="H3" s="100"/>
      <c r="L3" s="98"/>
      <c r="M3" s="161" t="s">
        <v>44</v>
      </c>
      <c r="N3" s="161"/>
      <c r="O3" s="99">
        <f>M38</f>
        <v>510</v>
      </c>
      <c r="P3" s="95"/>
    </row>
    <row r="4" spans="2:16" ht="13.5" customHeight="1" x14ac:dyDescent="0.15">
      <c r="G4" s="100"/>
      <c r="H4" s="100"/>
    </row>
    <row r="5" spans="2:16" ht="13.5" customHeight="1" x14ac:dyDescent="0.15">
      <c r="B5" s="171" t="s">
        <v>60</v>
      </c>
      <c r="C5" s="172" t="str">
        <f>IF(budget!C22=0, "", budget!C22)</f>
        <v>groceries</v>
      </c>
      <c r="D5" s="173" t="str">
        <f>IF(budget!C23=0, "", budget!C23)</f>
        <v>electricity</v>
      </c>
      <c r="E5" s="172" t="str">
        <f>IF(budget!C24=0, "", budget!C24)</f>
        <v>gas</v>
      </c>
      <c r="F5" s="173" t="str">
        <f>IF(budget!C25=0, "", budget!C25)</f>
        <v>parking</v>
      </c>
      <c r="G5" s="172" t="str">
        <f>IF(budget!C26=0, "", budget!C26)</f>
        <v>dining out</v>
      </c>
      <c r="H5" s="173" t="str">
        <f>IF(budget!C27=0, "", budget!C27)</f>
        <v>charity</v>
      </c>
      <c r="I5" s="172" t="str">
        <f>IF(budget!C28=0, "", budget!C28)</f>
        <v>misc.</v>
      </c>
      <c r="J5" s="173" t="str">
        <f>IF(budget!C29=0, "", budget!C29)</f>
        <v/>
      </c>
      <c r="K5" s="172" t="str">
        <f>IF(budget!C30=0, "", budget!C30)</f>
        <v/>
      </c>
      <c r="L5" s="173" t="str">
        <f>IF(budget!C31=0, "", budget!C31)</f>
        <v/>
      </c>
      <c r="M5" s="172" t="s">
        <v>5</v>
      </c>
      <c r="N5" s="172" t="s">
        <v>14</v>
      </c>
      <c r="O5" s="172" t="s">
        <v>18</v>
      </c>
      <c r="P5" s="100"/>
    </row>
    <row r="6" spans="2:16" ht="13.5" customHeight="1" x14ac:dyDescent="0.15">
      <c r="B6" s="101">
        <v>1</v>
      </c>
      <c r="C6" s="102"/>
      <c r="D6" s="103"/>
      <c r="E6" s="102"/>
      <c r="F6" s="103"/>
      <c r="G6" s="166"/>
      <c r="H6" s="162"/>
      <c r="I6" s="102"/>
      <c r="J6" s="103"/>
      <c r="K6" s="102"/>
      <c r="L6" s="104"/>
      <c r="M6" s="105" t="str">
        <f>IF(SUM(C6:L6)=0,"",SUM(C6:L6))</f>
        <v/>
      </c>
      <c r="N6" s="102"/>
      <c r="O6" s="106">
        <f>O3-SUM(C6:L6)+N6</f>
        <v>510</v>
      </c>
      <c r="P6" s="100"/>
    </row>
    <row r="7" spans="2:16" ht="13.5" customHeight="1" x14ac:dyDescent="0.15">
      <c r="B7" s="107">
        <v>2</v>
      </c>
      <c r="C7" s="108"/>
      <c r="D7" s="109"/>
      <c r="E7" s="108"/>
      <c r="F7" s="109"/>
      <c r="G7" s="167"/>
      <c r="H7" s="163"/>
      <c r="I7" s="108"/>
      <c r="J7" s="109"/>
      <c r="K7" s="108"/>
      <c r="L7" s="110"/>
      <c r="M7" s="105" t="str">
        <f t="shared" ref="M7:M36" si="0">IF(SUM(C7:L7)=0," ",SUM(C7:L7))</f>
        <v xml:space="preserve"> </v>
      </c>
      <c r="N7" s="108"/>
      <c r="O7" s="111">
        <f>O6-SUM(C7:L7)+N7</f>
        <v>510</v>
      </c>
      <c r="P7" s="100"/>
    </row>
    <row r="8" spans="2:16" ht="13.5" customHeight="1" x14ac:dyDescent="0.15">
      <c r="B8" s="107">
        <v>3</v>
      </c>
      <c r="C8" s="108"/>
      <c r="D8" s="109"/>
      <c r="E8" s="108"/>
      <c r="F8" s="109"/>
      <c r="G8" s="167"/>
      <c r="H8" s="163"/>
      <c r="I8" s="108"/>
      <c r="J8" s="109"/>
      <c r="K8" s="108"/>
      <c r="L8" s="110"/>
      <c r="M8" s="105" t="str">
        <f t="shared" si="0"/>
        <v xml:space="preserve"> </v>
      </c>
      <c r="N8" s="108"/>
      <c r="O8" s="111">
        <f t="shared" ref="O8:O36" si="1">O7-SUM(C8:L8)+N8</f>
        <v>510</v>
      </c>
      <c r="P8" s="100"/>
    </row>
    <row r="9" spans="2:16" ht="13.5" customHeight="1" x14ac:dyDescent="0.15">
      <c r="B9" s="107">
        <v>4</v>
      </c>
      <c r="C9" s="108"/>
      <c r="D9" s="109"/>
      <c r="E9" s="108"/>
      <c r="F9" s="109"/>
      <c r="G9" s="167"/>
      <c r="H9" s="163"/>
      <c r="I9" s="108"/>
      <c r="J9" s="109"/>
      <c r="K9" s="108"/>
      <c r="L9" s="110"/>
      <c r="M9" s="105" t="str">
        <f t="shared" si="0"/>
        <v xml:space="preserve"> </v>
      </c>
      <c r="N9" s="108"/>
      <c r="O9" s="111">
        <f t="shared" si="1"/>
        <v>510</v>
      </c>
      <c r="P9" s="100"/>
    </row>
    <row r="10" spans="2:16" ht="13.5" customHeight="1" x14ac:dyDescent="0.15">
      <c r="B10" s="107">
        <v>5</v>
      </c>
      <c r="C10" s="108"/>
      <c r="D10" s="109"/>
      <c r="E10" s="108"/>
      <c r="F10" s="109"/>
      <c r="G10" s="167"/>
      <c r="H10" s="163"/>
      <c r="I10" s="108"/>
      <c r="J10" s="109"/>
      <c r="K10" s="108"/>
      <c r="L10" s="110"/>
      <c r="M10" s="105" t="str">
        <f t="shared" si="0"/>
        <v xml:space="preserve"> </v>
      </c>
      <c r="N10" s="108"/>
      <c r="O10" s="111">
        <f t="shared" si="1"/>
        <v>510</v>
      </c>
      <c r="P10" s="100"/>
    </row>
    <row r="11" spans="2:16" ht="13.5" customHeight="1" x14ac:dyDescent="0.15">
      <c r="B11" s="107">
        <v>6</v>
      </c>
      <c r="C11" s="108"/>
      <c r="D11" s="109"/>
      <c r="E11" s="108"/>
      <c r="F11" s="109"/>
      <c r="G11" s="167"/>
      <c r="H11" s="163"/>
      <c r="I11" s="108"/>
      <c r="J11" s="109"/>
      <c r="K11" s="108"/>
      <c r="L11" s="110"/>
      <c r="M11" s="105" t="str">
        <f t="shared" si="0"/>
        <v xml:space="preserve"> </v>
      </c>
      <c r="N11" s="108"/>
      <c r="O11" s="111">
        <f t="shared" si="1"/>
        <v>510</v>
      </c>
      <c r="P11" s="100"/>
    </row>
    <row r="12" spans="2:16" ht="13.5" customHeight="1" x14ac:dyDescent="0.15">
      <c r="B12" s="107">
        <v>7</v>
      </c>
      <c r="C12" s="108"/>
      <c r="D12" s="109"/>
      <c r="E12" s="108"/>
      <c r="F12" s="109"/>
      <c r="G12" s="167"/>
      <c r="H12" s="163"/>
      <c r="I12" s="108"/>
      <c r="J12" s="109"/>
      <c r="K12" s="108"/>
      <c r="L12" s="110"/>
      <c r="M12" s="105" t="str">
        <f t="shared" si="0"/>
        <v xml:space="preserve"> </v>
      </c>
      <c r="N12" s="108"/>
      <c r="O12" s="111">
        <f t="shared" si="1"/>
        <v>510</v>
      </c>
      <c r="P12" s="100"/>
    </row>
    <row r="13" spans="2:16" ht="13.5" customHeight="1" x14ac:dyDescent="0.15">
      <c r="B13" s="107">
        <v>8</v>
      </c>
      <c r="C13" s="108"/>
      <c r="D13" s="109"/>
      <c r="E13" s="108"/>
      <c r="F13" s="109"/>
      <c r="G13" s="167"/>
      <c r="H13" s="163"/>
      <c r="I13" s="108"/>
      <c r="J13" s="109"/>
      <c r="K13" s="108"/>
      <c r="L13" s="110"/>
      <c r="M13" s="105" t="str">
        <f t="shared" si="0"/>
        <v xml:space="preserve"> </v>
      </c>
      <c r="N13" s="108"/>
      <c r="O13" s="111">
        <f t="shared" si="1"/>
        <v>510</v>
      </c>
      <c r="P13" s="100"/>
    </row>
    <row r="14" spans="2:16" ht="13.5" customHeight="1" x14ac:dyDescent="0.15">
      <c r="B14" s="107">
        <v>9</v>
      </c>
      <c r="C14" s="108"/>
      <c r="D14" s="109"/>
      <c r="E14" s="108"/>
      <c r="F14" s="109"/>
      <c r="G14" s="167"/>
      <c r="H14" s="163"/>
      <c r="I14" s="108"/>
      <c r="J14" s="109"/>
      <c r="K14" s="108"/>
      <c r="L14" s="110"/>
      <c r="M14" s="105" t="str">
        <f t="shared" si="0"/>
        <v xml:space="preserve"> </v>
      </c>
      <c r="N14" s="108"/>
      <c r="O14" s="111">
        <f t="shared" si="1"/>
        <v>510</v>
      </c>
      <c r="P14" s="100"/>
    </row>
    <row r="15" spans="2:16" ht="13.5" customHeight="1" x14ac:dyDescent="0.15">
      <c r="B15" s="107">
        <v>10</v>
      </c>
      <c r="C15" s="108"/>
      <c r="D15" s="109"/>
      <c r="E15" s="108"/>
      <c r="F15" s="109"/>
      <c r="G15" s="167"/>
      <c r="H15" s="163"/>
      <c r="I15" s="108"/>
      <c r="J15" s="109"/>
      <c r="K15" s="108"/>
      <c r="L15" s="110"/>
      <c r="M15" s="105" t="str">
        <f t="shared" si="0"/>
        <v xml:space="preserve"> </v>
      </c>
      <c r="N15" s="108"/>
      <c r="O15" s="111">
        <f t="shared" si="1"/>
        <v>510</v>
      </c>
      <c r="P15" s="100"/>
    </row>
    <row r="16" spans="2:16" ht="13.5" customHeight="1" x14ac:dyDescent="0.15">
      <c r="B16" s="107">
        <v>11</v>
      </c>
      <c r="C16" s="108"/>
      <c r="D16" s="109"/>
      <c r="E16" s="108"/>
      <c r="F16" s="109"/>
      <c r="G16" s="167"/>
      <c r="H16" s="163"/>
      <c r="I16" s="108"/>
      <c r="J16" s="109"/>
      <c r="K16" s="108"/>
      <c r="L16" s="110"/>
      <c r="M16" s="105" t="str">
        <f t="shared" si="0"/>
        <v xml:space="preserve"> </v>
      </c>
      <c r="N16" s="108"/>
      <c r="O16" s="111">
        <f t="shared" si="1"/>
        <v>510</v>
      </c>
      <c r="P16" s="100"/>
    </row>
    <row r="17" spans="2:16" ht="13.5" customHeight="1" x14ac:dyDescent="0.15">
      <c r="B17" s="107">
        <v>12</v>
      </c>
      <c r="C17" s="108"/>
      <c r="D17" s="109"/>
      <c r="E17" s="108"/>
      <c r="F17" s="109"/>
      <c r="G17" s="167"/>
      <c r="H17" s="163"/>
      <c r="I17" s="108"/>
      <c r="J17" s="109"/>
      <c r="K17" s="108"/>
      <c r="L17" s="110"/>
      <c r="M17" s="105" t="str">
        <f t="shared" si="0"/>
        <v xml:space="preserve"> </v>
      </c>
      <c r="N17" s="108"/>
      <c r="O17" s="111">
        <f t="shared" si="1"/>
        <v>510</v>
      </c>
      <c r="P17" s="100"/>
    </row>
    <row r="18" spans="2:16" ht="13.5" customHeight="1" x14ac:dyDescent="0.15">
      <c r="B18" s="107">
        <v>13</v>
      </c>
      <c r="C18" s="108"/>
      <c r="D18" s="109"/>
      <c r="E18" s="108"/>
      <c r="F18" s="109"/>
      <c r="G18" s="167"/>
      <c r="H18" s="163"/>
      <c r="I18" s="108"/>
      <c r="J18" s="109"/>
      <c r="K18" s="108"/>
      <c r="L18" s="110"/>
      <c r="M18" s="105" t="str">
        <f t="shared" si="0"/>
        <v xml:space="preserve"> </v>
      </c>
      <c r="N18" s="108"/>
      <c r="O18" s="111">
        <f t="shared" si="1"/>
        <v>510</v>
      </c>
      <c r="P18" s="100"/>
    </row>
    <row r="19" spans="2:16" ht="13.5" customHeight="1" x14ac:dyDescent="0.15">
      <c r="B19" s="107">
        <v>14</v>
      </c>
      <c r="C19" s="108"/>
      <c r="D19" s="109"/>
      <c r="E19" s="108"/>
      <c r="F19" s="109"/>
      <c r="G19" s="167"/>
      <c r="H19" s="163"/>
      <c r="I19" s="108"/>
      <c r="J19" s="109"/>
      <c r="K19" s="108"/>
      <c r="L19" s="110"/>
      <c r="M19" s="105" t="str">
        <f t="shared" si="0"/>
        <v xml:space="preserve"> </v>
      </c>
      <c r="N19" s="108"/>
      <c r="O19" s="111">
        <f t="shared" si="1"/>
        <v>510</v>
      </c>
      <c r="P19" s="100"/>
    </row>
    <row r="20" spans="2:16" ht="13.5" customHeight="1" x14ac:dyDescent="0.15">
      <c r="B20" s="107">
        <v>15</v>
      </c>
      <c r="C20" s="108"/>
      <c r="D20" s="109"/>
      <c r="E20" s="108"/>
      <c r="F20" s="109"/>
      <c r="G20" s="167"/>
      <c r="H20" s="163"/>
      <c r="I20" s="108"/>
      <c r="J20" s="109"/>
      <c r="K20" s="108"/>
      <c r="L20" s="110"/>
      <c r="M20" s="105" t="str">
        <f t="shared" si="0"/>
        <v xml:space="preserve"> </v>
      </c>
      <c r="N20" s="108"/>
      <c r="O20" s="111">
        <f t="shared" si="1"/>
        <v>510</v>
      </c>
      <c r="P20" s="100"/>
    </row>
    <row r="21" spans="2:16" ht="13.5" customHeight="1" x14ac:dyDescent="0.15">
      <c r="B21" s="107">
        <v>16</v>
      </c>
      <c r="C21" s="108"/>
      <c r="D21" s="109"/>
      <c r="E21" s="108"/>
      <c r="F21" s="109"/>
      <c r="G21" s="167"/>
      <c r="H21" s="163"/>
      <c r="I21" s="108"/>
      <c r="J21" s="109"/>
      <c r="K21" s="108"/>
      <c r="L21" s="110"/>
      <c r="M21" s="105" t="str">
        <f t="shared" si="0"/>
        <v xml:space="preserve"> </v>
      </c>
      <c r="N21" s="108"/>
      <c r="O21" s="111">
        <f t="shared" si="1"/>
        <v>510</v>
      </c>
      <c r="P21" s="100"/>
    </row>
    <row r="22" spans="2:16" ht="13.5" customHeight="1" x14ac:dyDescent="0.15">
      <c r="B22" s="107">
        <v>17</v>
      </c>
      <c r="C22" s="108"/>
      <c r="D22" s="109"/>
      <c r="E22" s="108"/>
      <c r="F22" s="109"/>
      <c r="G22" s="167"/>
      <c r="H22" s="163"/>
      <c r="I22" s="108"/>
      <c r="J22" s="109"/>
      <c r="K22" s="108"/>
      <c r="L22" s="110"/>
      <c r="M22" s="105" t="str">
        <f t="shared" si="0"/>
        <v xml:space="preserve"> </v>
      </c>
      <c r="N22" s="108"/>
      <c r="O22" s="111">
        <f t="shared" si="1"/>
        <v>510</v>
      </c>
      <c r="P22" s="100"/>
    </row>
    <row r="23" spans="2:16" ht="13.5" customHeight="1" x14ac:dyDescent="0.15">
      <c r="B23" s="107">
        <v>18</v>
      </c>
      <c r="C23" s="108"/>
      <c r="D23" s="109"/>
      <c r="E23" s="108"/>
      <c r="F23" s="109"/>
      <c r="G23" s="167"/>
      <c r="H23" s="163"/>
      <c r="I23" s="108"/>
      <c r="J23" s="109"/>
      <c r="K23" s="108"/>
      <c r="L23" s="110"/>
      <c r="M23" s="105" t="str">
        <f t="shared" si="0"/>
        <v xml:space="preserve"> </v>
      </c>
      <c r="N23" s="108"/>
      <c r="O23" s="111">
        <f t="shared" si="1"/>
        <v>510</v>
      </c>
      <c r="P23" s="100"/>
    </row>
    <row r="24" spans="2:16" ht="13.5" customHeight="1" x14ac:dyDescent="0.15">
      <c r="B24" s="107">
        <v>19</v>
      </c>
      <c r="C24" s="108"/>
      <c r="D24" s="109"/>
      <c r="E24" s="108"/>
      <c r="F24" s="109"/>
      <c r="G24" s="167"/>
      <c r="H24" s="163"/>
      <c r="I24" s="108"/>
      <c r="J24" s="109"/>
      <c r="K24" s="108"/>
      <c r="L24" s="110"/>
      <c r="M24" s="105" t="str">
        <f t="shared" si="0"/>
        <v xml:space="preserve"> </v>
      </c>
      <c r="N24" s="108"/>
      <c r="O24" s="111">
        <f t="shared" si="1"/>
        <v>510</v>
      </c>
      <c r="P24" s="100"/>
    </row>
    <row r="25" spans="2:16" ht="13.5" customHeight="1" x14ac:dyDescent="0.15">
      <c r="B25" s="107">
        <v>20</v>
      </c>
      <c r="C25" s="108"/>
      <c r="D25" s="109"/>
      <c r="E25" s="108"/>
      <c r="F25" s="109"/>
      <c r="G25" s="167"/>
      <c r="H25" s="163"/>
      <c r="I25" s="108"/>
      <c r="J25" s="109"/>
      <c r="K25" s="108"/>
      <c r="L25" s="110"/>
      <c r="M25" s="105" t="str">
        <f t="shared" si="0"/>
        <v xml:space="preserve"> </v>
      </c>
      <c r="N25" s="108"/>
      <c r="O25" s="111">
        <f t="shared" si="1"/>
        <v>510</v>
      </c>
      <c r="P25" s="100"/>
    </row>
    <row r="26" spans="2:16" ht="13.5" customHeight="1" x14ac:dyDescent="0.15">
      <c r="B26" s="107">
        <v>21</v>
      </c>
      <c r="C26" s="108"/>
      <c r="D26" s="109"/>
      <c r="E26" s="108"/>
      <c r="F26" s="109"/>
      <c r="G26" s="167"/>
      <c r="H26" s="163"/>
      <c r="I26" s="108"/>
      <c r="J26" s="109"/>
      <c r="K26" s="108"/>
      <c r="L26" s="110"/>
      <c r="M26" s="105" t="str">
        <f t="shared" si="0"/>
        <v xml:space="preserve"> </v>
      </c>
      <c r="N26" s="108"/>
      <c r="O26" s="111">
        <f t="shared" si="1"/>
        <v>510</v>
      </c>
      <c r="P26" s="100"/>
    </row>
    <row r="27" spans="2:16" ht="13.5" customHeight="1" x14ac:dyDescent="0.15">
      <c r="B27" s="107">
        <v>22</v>
      </c>
      <c r="C27" s="108"/>
      <c r="D27" s="109"/>
      <c r="E27" s="108"/>
      <c r="F27" s="109"/>
      <c r="G27" s="167"/>
      <c r="H27" s="163"/>
      <c r="I27" s="108"/>
      <c r="J27" s="109"/>
      <c r="K27" s="108"/>
      <c r="L27" s="110"/>
      <c r="M27" s="105" t="str">
        <f t="shared" si="0"/>
        <v xml:space="preserve"> </v>
      </c>
      <c r="N27" s="108"/>
      <c r="O27" s="111">
        <f t="shared" si="1"/>
        <v>510</v>
      </c>
      <c r="P27" s="100"/>
    </row>
    <row r="28" spans="2:16" ht="13.5" customHeight="1" x14ac:dyDescent="0.15">
      <c r="B28" s="107">
        <v>23</v>
      </c>
      <c r="C28" s="108"/>
      <c r="D28" s="109"/>
      <c r="E28" s="108"/>
      <c r="F28" s="109"/>
      <c r="G28" s="167"/>
      <c r="H28" s="163"/>
      <c r="I28" s="108"/>
      <c r="J28" s="109"/>
      <c r="K28" s="108"/>
      <c r="L28" s="110"/>
      <c r="M28" s="105" t="str">
        <f t="shared" si="0"/>
        <v xml:space="preserve"> </v>
      </c>
      <c r="N28" s="108"/>
      <c r="O28" s="111">
        <f t="shared" si="1"/>
        <v>510</v>
      </c>
      <c r="P28" s="100"/>
    </row>
    <row r="29" spans="2:16" ht="13.5" customHeight="1" x14ac:dyDescent="0.15">
      <c r="B29" s="107">
        <v>24</v>
      </c>
      <c r="C29" s="108"/>
      <c r="D29" s="109"/>
      <c r="E29" s="108"/>
      <c r="F29" s="109"/>
      <c r="G29" s="167"/>
      <c r="H29" s="163"/>
      <c r="I29" s="108"/>
      <c r="J29" s="109"/>
      <c r="K29" s="108"/>
      <c r="L29" s="110"/>
      <c r="M29" s="105" t="str">
        <f t="shared" si="0"/>
        <v xml:space="preserve"> </v>
      </c>
      <c r="N29" s="108"/>
      <c r="O29" s="111">
        <f t="shared" si="1"/>
        <v>510</v>
      </c>
      <c r="P29" s="100"/>
    </row>
    <row r="30" spans="2:16" ht="13.5" customHeight="1" x14ac:dyDescent="0.15">
      <c r="B30" s="107">
        <v>25</v>
      </c>
      <c r="C30" s="108"/>
      <c r="D30" s="109"/>
      <c r="E30" s="108"/>
      <c r="F30" s="109"/>
      <c r="G30" s="167"/>
      <c r="H30" s="163"/>
      <c r="I30" s="108"/>
      <c r="J30" s="109"/>
      <c r="K30" s="108"/>
      <c r="L30" s="110"/>
      <c r="M30" s="105" t="str">
        <f t="shared" si="0"/>
        <v xml:space="preserve"> </v>
      </c>
      <c r="N30" s="108"/>
      <c r="O30" s="111">
        <f t="shared" si="1"/>
        <v>510</v>
      </c>
      <c r="P30" s="100"/>
    </row>
    <row r="31" spans="2:16" ht="13.5" customHeight="1" x14ac:dyDescent="0.15">
      <c r="B31" s="107">
        <v>26</v>
      </c>
      <c r="C31" s="108"/>
      <c r="D31" s="109"/>
      <c r="E31" s="108"/>
      <c r="F31" s="109"/>
      <c r="G31" s="167"/>
      <c r="H31" s="163"/>
      <c r="I31" s="108"/>
      <c r="J31" s="109"/>
      <c r="K31" s="108"/>
      <c r="L31" s="110"/>
      <c r="M31" s="105" t="str">
        <f t="shared" si="0"/>
        <v xml:space="preserve"> </v>
      </c>
      <c r="N31" s="108"/>
      <c r="O31" s="111">
        <f t="shared" si="1"/>
        <v>510</v>
      </c>
      <c r="P31" s="100"/>
    </row>
    <row r="32" spans="2:16" ht="13.5" customHeight="1" x14ac:dyDescent="0.15">
      <c r="B32" s="107">
        <v>27</v>
      </c>
      <c r="C32" s="108"/>
      <c r="D32" s="109"/>
      <c r="E32" s="108"/>
      <c r="F32" s="109"/>
      <c r="G32" s="167"/>
      <c r="H32" s="163"/>
      <c r="I32" s="108"/>
      <c r="J32" s="109"/>
      <c r="K32" s="108"/>
      <c r="L32" s="110"/>
      <c r="M32" s="105" t="str">
        <f t="shared" si="0"/>
        <v xml:space="preserve"> </v>
      </c>
      <c r="N32" s="108"/>
      <c r="O32" s="111">
        <f t="shared" si="1"/>
        <v>510</v>
      </c>
      <c r="P32" s="100"/>
    </row>
    <row r="33" spans="2:16" ht="13.5" customHeight="1" x14ac:dyDescent="0.15">
      <c r="B33" s="107">
        <v>28</v>
      </c>
      <c r="C33" s="108"/>
      <c r="D33" s="109"/>
      <c r="E33" s="108"/>
      <c r="F33" s="109"/>
      <c r="G33" s="167"/>
      <c r="H33" s="163"/>
      <c r="I33" s="108"/>
      <c r="J33" s="109"/>
      <c r="K33" s="108"/>
      <c r="L33" s="110"/>
      <c r="M33" s="105" t="str">
        <f t="shared" si="0"/>
        <v xml:space="preserve"> </v>
      </c>
      <c r="N33" s="108"/>
      <c r="O33" s="111">
        <f t="shared" si="1"/>
        <v>510</v>
      </c>
      <c r="P33" s="100"/>
    </row>
    <row r="34" spans="2:16" ht="13.5" customHeight="1" x14ac:dyDescent="0.15">
      <c r="B34" s="107">
        <v>29</v>
      </c>
      <c r="C34" s="108"/>
      <c r="D34" s="109"/>
      <c r="E34" s="108"/>
      <c r="F34" s="109"/>
      <c r="G34" s="167"/>
      <c r="H34" s="163"/>
      <c r="I34" s="108"/>
      <c r="J34" s="109"/>
      <c r="K34" s="108"/>
      <c r="L34" s="110"/>
      <c r="M34" s="105" t="str">
        <f t="shared" si="0"/>
        <v xml:space="preserve"> </v>
      </c>
      <c r="N34" s="108"/>
      <c r="O34" s="111">
        <f t="shared" si="1"/>
        <v>510</v>
      </c>
      <c r="P34" s="100"/>
    </row>
    <row r="35" spans="2:16" ht="13.5" customHeight="1" x14ac:dyDescent="0.15">
      <c r="B35" s="107">
        <v>30</v>
      </c>
      <c r="C35" s="108"/>
      <c r="D35" s="109"/>
      <c r="E35" s="108"/>
      <c r="F35" s="109"/>
      <c r="G35" s="167"/>
      <c r="H35" s="163"/>
      <c r="I35" s="108"/>
      <c r="J35" s="109"/>
      <c r="K35" s="108"/>
      <c r="L35" s="110"/>
      <c r="M35" s="105" t="str">
        <f t="shared" si="0"/>
        <v xml:space="preserve"> </v>
      </c>
      <c r="N35" s="108"/>
      <c r="O35" s="111">
        <f t="shared" si="1"/>
        <v>510</v>
      </c>
      <c r="P35" s="100"/>
    </row>
    <row r="36" spans="2:16" ht="13.5" customHeight="1" x14ac:dyDescent="0.15">
      <c r="B36" s="107">
        <v>31</v>
      </c>
      <c r="C36" s="108"/>
      <c r="D36" s="109"/>
      <c r="E36" s="108"/>
      <c r="F36" s="109"/>
      <c r="G36" s="167"/>
      <c r="H36" s="163"/>
      <c r="I36" s="108"/>
      <c r="J36" s="109"/>
      <c r="K36" s="108"/>
      <c r="L36" s="110"/>
      <c r="M36" s="105" t="str">
        <f t="shared" si="0"/>
        <v xml:space="preserve"> </v>
      </c>
      <c r="N36" s="112"/>
      <c r="O36" s="111">
        <f t="shared" si="1"/>
        <v>510</v>
      </c>
      <c r="P36" s="100"/>
    </row>
    <row r="37" spans="2:16" ht="13.5" customHeight="1" x14ac:dyDescent="0.15">
      <c r="B37" s="107" t="s">
        <v>32</v>
      </c>
      <c r="C37" s="108" t="str">
        <f>IF(SUM(C6:C36)=0,"",SUM(C6:C36))</f>
        <v/>
      </c>
      <c r="D37" s="109" t="str">
        <f>IF(SUM(D6:D36)=0,"",SUM(D6:D36))</f>
        <v/>
      </c>
      <c r="E37" s="108" t="str">
        <f t="shared" ref="E37:L37" si="2">IF(SUM(E6:E36)=0,"",SUM(E6:E36))</f>
        <v/>
      </c>
      <c r="F37" s="109" t="str">
        <f t="shared" si="2"/>
        <v/>
      </c>
      <c r="G37" s="167" t="str">
        <f t="shared" si="2"/>
        <v/>
      </c>
      <c r="H37" s="163" t="str">
        <f t="shared" si="2"/>
        <v/>
      </c>
      <c r="I37" s="108" t="str">
        <f t="shared" si="2"/>
        <v/>
      </c>
      <c r="J37" s="109" t="str">
        <f t="shared" si="2"/>
        <v/>
      </c>
      <c r="K37" s="108" t="str">
        <f t="shared" si="2"/>
        <v/>
      </c>
      <c r="L37" s="109" t="str">
        <f t="shared" si="2"/>
        <v/>
      </c>
      <c r="M37" s="113" t="str">
        <f>IF(SUM(M6:M36)=0,"",SUM(M6:M36))</f>
        <v/>
      </c>
      <c r="N37" s="114"/>
      <c r="O37" s="115"/>
      <c r="P37" s="100"/>
    </row>
    <row r="38" spans="2:16" ht="13.5" customHeight="1" x14ac:dyDescent="0.15">
      <c r="B38" s="116" t="s">
        <v>30</v>
      </c>
      <c r="C38" s="117">
        <f>budget!D22</f>
        <v>200</v>
      </c>
      <c r="D38" s="118">
        <f>budget!D23</f>
        <v>35</v>
      </c>
      <c r="E38" s="117">
        <f>budget!D24</f>
        <v>75</v>
      </c>
      <c r="F38" s="118">
        <f>budget!D25</f>
        <v>20</v>
      </c>
      <c r="G38" s="168">
        <f>budget!D26</f>
        <v>100</v>
      </c>
      <c r="H38" s="164">
        <f>budget!D27</f>
        <v>50</v>
      </c>
      <c r="I38" s="117">
        <f>budget!D28</f>
        <v>30</v>
      </c>
      <c r="J38" s="118">
        <f>budget!D29</f>
        <v>0</v>
      </c>
      <c r="K38" s="117">
        <f>budget!D30</f>
        <v>0</v>
      </c>
      <c r="L38" s="119">
        <f>budget!D31</f>
        <v>0</v>
      </c>
      <c r="M38" s="120">
        <f t="shared" ref="M38" si="3">SUM(C38:L38)</f>
        <v>510</v>
      </c>
      <c r="N38" s="121"/>
      <c r="O38" s="122"/>
      <c r="P38" s="100"/>
    </row>
    <row r="39" spans="2:16" ht="13.5" customHeight="1" x14ac:dyDescent="0.15">
      <c r="B39" s="123" t="s">
        <v>31</v>
      </c>
      <c r="C39" s="124">
        <f>C38-SUM(C6:C36)</f>
        <v>200</v>
      </c>
      <c r="D39" s="125">
        <f t="shared" ref="D39:M39" si="4">D38-SUM(D6:D36)</f>
        <v>35</v>
      </c>
      <c r="E39" s="124">
        <f t="shared" si="4"/>
        <v>75</v>
      </c>
      <c r="F39" s="125">
        <f t="shared" si="4"/>
        <v>20</v>
      </c>
      <c r="G39" s="169">
        <f t="shared" si="4"/>
        <v>100</v>
      </c>
      <c r="H39" s="165">
        <f t="shared" si="4"/>
        <v>50</v>
      </c>
      <c r="I39" s="124">
        <f t="shared" si="4"/>
        <v>30</v>
      </c>
      <c r="J39" s="125">
        <f t="shared" si="4"/>
        <v>0</v>
      </c>
      <c r="K39" s="124">
        <f t="shared" si="4"/>
        <v>0</v>
      </c>
      <c r="L39" s="126">
        <f t="shared" si="4"/>
        <v>0</v>
      </c>
      <c r="M39" s="127">
        <f t="shared" si="4"/>
        <v>510</v>
      </c>
      <c r="N39" s="121"/>
      <c r="O39" s="122"/>
      <c r="P39" s="100"/>
    </row>
    <row r="40" spans="2:16" ht="13.5" customHeight="1" thickBot="1" x14ac:dyDescent="0.2">
      <c r="B40" s="128"/>
      <c r="C40" s="129" t="str">
        <f>C5</f>
        <v>groceries</v>
      </c>
      <c r="D40" s="130" t="str">
        <f t="shared" ref="D40:L40" si="5">D5</f>
        <v>electricity</v>
      </c>
      <c r="E40" s="129" t="str">
        <f t="shared" si="5"/>
        <v>gas</v>
      </c>
      <c r="F40" s="130" t="str">
        <f t="shared" si="5"/>
        <v>parking</v>
      </c>
      <c r="G40" s="170" t="str">
        <f t="shared" si="5"/>
        <v>dining out</v>
      </c>
      <c r="H40" s="130" t="str">
        <f t="shared" si="5"/>
        <v>charity</v>
      </c>
      <c r="I40" s="129" t="str">
        <f t="shared" si="5"/>
        <v>misc.</v>
      </c>
      <c r="J40" s="130" t="str">
        <f t="shared" si="5"/>
        <v/>
      </c>
      <c r="K40" s="129" t="str">
        <f t="shared" si="5"/>
        <v/>
      </c>
      <c r="L40" s="130" t="str">
        <f t="shared" si="5"/>
        <v/>
      </c>
      <c r="M40" s="131"/>
      <c r="N40" s="132"/>
      <c r="O40" s="133"/>
      <c r="P40" s="100"/>
    </row>
    <row r="41" spans="2:16" ht="13.5" customHeight="1" thickBot="1" x14ac:dyDescent="0.2"/>
    <row r="42" spans="2:16" ht="13.5" customHeight="1" x14ac:dyDescent="0.15">
      <c r="B42" s="134" t="s">
        <v>25</v>
      </c>
      <c r="C42" s="135"/>
      <c r="D42" s="100"/>
      <c r="E42" s="134" t="s">
        <v>26</v>
      </c>
      <c r="F42" s="135"/>
      <c r="G42" s="100"/>
      <c r="H42" s="134" t="s">
        <v>16</v>
      </c>
      <c r="I42" s="136"/>
      <c r="J42" s="100"/>
      <c r="K42" s="134" t="s">
        <v>3</v>
      </c>
      <c r="L42" s="136"/>
      <c r="M42" s="100"/>
    </row>
    <row r="43" spans="2:16" ht="13.5" customHeight="1" x14ac:dyDescent="0.15">
      <c r="B43" s="137" t="str">
        <f>IF(budget!$C$11=0," ",budget!$C$11)</f>
        <v>rent</v>
      </c>
      <c r="C43" s="138">
        <f>IF(budget!$D$11=0," ",budget!$D$11)</f>
        <v>500</v>
      </c>
      <c r="D43" s="100"/>
      <c r="E43" s="137" t="str">
        <f>IF(budget!$H$11=0," ",budget!$H$11)</f>
        <v>student loan</v>
      </c>
      <c r="F43" s="139">
        <f>IF(budget!$I$11=0," ",budget!$I$11)</f>
        <v>75</v>
      </c>
      <c r="G43" s="100"/>
      <c r="H43" s="137" t="str">
        <f>IF(budget!$C$35=0," ",budget!$C$35)</f>
        <v>car repairs</v>
      </c>
      <c r="I43" s="138">
        <f>IF(budget!$D$35=0," ",budget!$D$35)</f>
        <v>50</v>
      </c>
      <c r="J43" s="100"/>
      <c r="K43" s="137" t="str">
        <f>IF(budget!$H$19=0," ",budget!$H$19)</f>
        <v>emergency fund</v>
      </c>
      <c r="L43" s="140">
        <f>IF(budget!$I$19=0," ",budget!$I$19)</f>
        <v>100</v>
      </c>
      <c r="M43" s="100"/>
    </row>
    <row r="44" spans="2:16" ht="13.5" customHeight="1" x14ac:dyDescent="0.15">
      <c r="B44" s="137" t="str">
        <f>IF(budget!$C$12=0," ",budget!$C$12)</f>
        <v>cell phone</v>
      </c>
      <c r="C44" s="138">
        <f>IF(budget!D12=0," ",budget!D12)</f>
        <v>60</v>
      </c>
      <c r="D44" s="100"/>
      <c r="E44" s="137" t="str">
        <f>IF(budget!$H$12=0," ",budget!$H$12)</f>
        <v>car payment</v>
      </c>
      <c r="F44" s="139">
        <f>IF(budget!$I$12=0," ",budget!$I$12)</f>
        <v>175</v>
      </c>
      <c r="G44" s="100"/>
      <c r="H44" s="137" t="str">
        <f>IF(budget!$C$36=0," ",budget!$C$36)</f>
        <v xml:space="preserve">medical </v>
      </c>
      <c r="I44" s="138">
        <f>IF(budget!$D$36=0," ",budget!$D$36)</f>
        <v>25</v>
      </c>
      <c r="J44" s="100"/>
      <c r="K44" s="137" t="str">
        <f>IF(budget!$H$20=0," ",budget!$H$20)</f>
        <v>retirement</v>
      </c>
      <c r="L44" s="140">
        <f>IF(budget!$I$20=0," ",budget!$I$20)</f>
        <v>50</v>
      </c>
      <c r="M44" s="100"/>
    </row>
    <row r="45" spans="2:16" ht="13.5" customHeight="1" x14ac:dyDescent="0.15">
      <c r="B45" s="137" t="str">
        <f>IF(budget!$C$13=0," ",budget!$C$13)</f>
        <v>car inusrance</v>
      </c>
      <c r="C45" s="138">
        <f>IF(budget!D13=0," ",budget!D13)</f>
        <v>55</v>
      </c>
      <c r="D45" s="100"/>
      <c r="E45" s="137" t="str">
        <f>IF(budget!$H$13=0," ",budget!$H$13)</f>
        <v>visa</v>
      </c>
      <c r="F45" s="139">
        <f>IF(budget!$I$13=0," ",budget!$I$13)</f>
        <v>35</v>
      </c>
      <c r="G45" s="100"/>
      <c r="H45" s="137" t="str">
        <f>IF(budget!$C$37=0," ",budget!$C$37)</f>
        <v>gifts</v>
      </c>
      <c r="I45" s="138">
        <f>IF(budget!$D$37=0," ",budget!$D$37)</f>
        <v>25</v>
      </c>
      <c r="J45" s="100"/>
      <c r="K45" s="137" t="str">
        <f>IF(budget!$H$21=0," ",budget!$H$21)</f>
        <v>other savings</v>
      </c>
      <c r="L45" s="140" t="str">
        <f>IF(budget!$I$21=0," ",budget!$I$21)</f>
        <v xml:space="preserve"> </v>
      </c>
      <c r="M45" s="100"/>
    </row>
    <row r="46" spans="2:16" ht="13.5" customHeight="1" x14ac:dyDescent="0.15">
      <c r="B46" s="137" t="str">
        <f>IF(budget!$C$14=0," ",budget!$C$14)</f>
        <v>gym</v>
      </c>
      <c r="C46" s="138">
        <f>IF(budget!D14=0," ",budget!D14)</f>
        <v>15</v>
      </c>
      <c r="D46" s="100"/>
      <c r="E46" s="137" t="str">
        <f>IF(budget!$H$14=0," ",budget!$H$14)</f>
        <v>amex</v>
      </c>
      <c r="F46" s="139" t="str">
        <f>IF(budget!$I$14=0," ",budget!$I$14)</f>
        <v xml:space="preserve"> </v>
      </c>
      <c r="G46" s="100"/>
      <c r="H46" s="137" t="str">
        <f>IF(budget!$C$38=0," ",budget!$C$38)</f>
        <v>travel</v>
      </c>
      <c r="I46" s="138">
        <f>IF(budget!$D$38=0," ",budget!$D$38)</f>
        <v>60</v>
      </c>
      <c r="J46" s="100"/>
      <c r="K46" s="137" t="str">
        <f>IF(budget!$H$22=0," ",budget!$H$22)</f>
        <v xml:space="preserve"> </v>
      </c>
      <c r="L46" s="140" t="str">
        <f>IF(budget!$I$22=0," ",budget!$I$22)</f>
        <v xml:space="preserve"> </v>
      </c>
      <c r="M46" s="100"/>
    </row>
    <row r="47" spans="2:16" ht="13.5" customHeight="1" x14ac:dyDescent="0.15">
      <c r="B47" s="137" t="str">
        <f>IF(budget!$C$15=0," ",budget!$C$15)</f>
        <v xml:space="preserve"> </v>
      </c>
      <c r="C47" s="138" t="str">
        <f>IF(budget!D15=0," ",budget!D15)</f>
        <v xml:space="preserve"> </v>
      </c>
      <c r="D47" s="100"/>
      <c r="E47" s="137" t="str">
        <f>IF(budget!$H$15=0," ",budget!$H$15)</f>
        <v xml:space="preserve"> </v>
      </c>
      <c r="F47" s="139" t="str">
        <f>IF(budget!$I$15=0," ",budget!$I$15)</f>
        <v xml:space="preserve"> </v>
      </c>
      <c r="G47" s="100"/>
      <c r="H47" s="137"/>
      <c r="I47" s="138"/>
      <c r="J47" s="100"/>
      <c r="K47" s="137" t="str">
        <f>IF(budget!$H$23=0," ",budget!$H$23)</f>
        <v xml:space="preserve"> </v>
      </c>
      <c r="L47" s="140" t="str">
        <f>IF(budget!$I$23=0," ",budget!$I$23)</f>
        <v xml:space="preserve"> </v>
      </c>
      <c r="M47" s="100"/>
    </row>
    <row r="48" spans="2:16" ht="13.5" customHeight="1" x14ac:dyDescent="0.15">
      <c r="B48" s="137" t="str">
        <f>IF(budget!$C$16=0," ",budget!$C$16)</f>
        <v xml:space="preserve"> </v>
      </c>
      <c r="C48" s="138" t="str">
        <f>IF(budget!D16=0," ",budget!D16)</f>
        <v xml:space="preserve"> </v>
      </c>
      <c r="D48" s="100"/>
      <c r="E48" s="137"/>
      <c r="F48" s="139"/>
      <c r="G48" s="100"/>
      <c r="H48" s="137"/>
      <c r="I48" s="138"/>
      <c r="J48" s="100"/>
      <c r="K48" s="137"/>
      <c r="L48" s="140"/>
      <c r="M48" s="100"/>
    </row>
    <row r="49" spans="2:13" ht="13.5" customHeight="1" x14ac:dyDescent="0.15">
      <c r="B49" s="137" t="str">
        <f>IF(budget!$C$17=0," ",budget!$C$17)</f>
        <v xml:space="preserve"> </v>
      </c>
      <c r="C49" s="138" t="str">
        <f>IF(budget!D17=0," ",budget!D17)</f>
        <v xml:space="preserve"> </v>
      </c>
      <c r="D49" s="100"/>
      <c r="E49" s="137"/>
      <c r="F49" s="139"/>
      <c r="G49" s="100"/>
      <c r="H49" s="137"/>
      <c r="I49" s="138"/>
      <c r="J49" s="100"/>
      <c r="K49" s="137"/>
      <c r="L49" s="140"/>
      <c r="M49" s="100"/>
    </row>
    <row r="50" spans="2:13" ht="13.5" customHeight="1" x14ac:dyDescent="0.15">
      <c r="B50" s="137" t="str">
        <f>IF(budget!$C$18=0," ",budget!$C$18)</f>
        <v xml:space="preserve"> </v>
      </c>
      <c r="C50" s="138" t="str">
        <f>IF(budget!D18=0," ",budget!D18)</f>
        <v xml:space="preserve"> </v>
      </c>
      <c r="D50" s="100"/>
      <c r="E50" s="137"/>
      <c r="F50" s="139"/>
      <c r="G50" s="100"/>
      <c r="H50" s="137" t="str">
        <f>IF(budget!$C$39=0," ",budget!$C$39)</f>
        <v xml:space="preserve"> </v>
      </c>
      <c r="I50" s="138" t="str">
        <f>IF(budget!$D$39=0," ",budget!$D$39)</f>
        <v xml:space="preserve"> </v>
      </c>
      <c r="J50" s="100"/>
      <c r="K50" s="137" t="str">
        <f>IF(budget!$H$23=0," ",budget!$H$23)</f>
        <v xml:space="preserve"> </v>
      </c>
      <c r="L50" s="140" t="str">
        <f>IF(budget!$I$23=0," ",budget!$I$23)</f>
        <v xml:space="preserve"> </v>
      </c>
      <c r="M50" s="100"/>
    </row>
    <row r="51" spans="2:13" ht="13.5" customHeight="1" x14ac:dyDescent="0.15">
      <c r="B51" s="141" t="s">
        <v>5</v>
      </c>
      <c r="C51" s="142">
        <f>SUM(C43:C50)</f>
        <v>630</v>
      </c>
      <c r="D51" s="100"/>
      <c r="E51" s="141" t="s">
        <v>5</v>
      </c>
      <c r="F51" s="142">
        <f>SUM(F43:F50)</f>
        <v>285</v>
      </c>
      <c r="G51" s="100"/>
      <c r="H51" s="141" t="s">
        <v>5</v>
      </c>
      <c r="I51" s="142">
        <f>SUM(I43:I50)</f>
        <v>160</v>
      </c>
      <c r="J51" s="100"/>
      <c r="K51" s="141" t="s">
        <v>5</v>
      </c>
      <c r="L51" s="142">
        <f>SUM(L43:L50)</f>
        <v>150</v>
      </c>
      <c r="M51" s="100"/>
    </row>
    <row r="52" spans="2:13" ht="13.5" customHeight="1" x14ac:dyDescent="0.15">
      <c r="B52" s="143" t="s">
        <v>30</v>
      </c>
      <c r="C52" s="144">
        <f>budget!$E$19</f>
        <v>630</v>
      </c>
      <c r="D52" s="100"/>
      <c r="E52" s="143" t="s">
        <v>30</v>
      </c>
      <c r="F52" s="145">
        <f>budget!$J$16</f>
        <v>285</v>
      </c>
      <c r="G52" s="100"/>
      <c r="H52" s="143" t="s">
        <v>30</v>
      </c>
      <c r="I52" s="144">
        <f>budget!$E$40</f>
        <v>160</v>
      </c>
      <c r="J52" s="100"/>
      <c r="K52" s="143" t="s">
        <v>30</v>
      </c>
      <c r="L52" s="144">
        <f>budget!$J$24</f>
        <v>150</v>
      </c>
      <c r="M52" s="100"/>
    </row>
    <row r="53" spans="2:13" ht="13.5" customHeight="1" thickBot="1" x14ac:dyDescent="0.2">
      <c r="B53" s="146" t="s">
        <v>45</v>
      </c>
      <c r="C53" s="147">
        <f>C52-C51</f>
        <v>0</v>
      </c>
      <c r="D53" s="100"/>
      <c r="E53" s="146" t="s">
        <v>45</v>
      </c>
      <c r="F53" s="147">
        <f>F52-F51</f>
        <v>0</v>
      </c>
      <c r="G53" s="100"/>
      <c r="H53" s="146" t="s">
        <v>45</v>
      </c>
      <c r="I53" s="147">
        <f>I52-I51</f>
        <v>0</v>
      </c>
      <c r="J53" s="100"/>
      <c r="K53" s="146" t="s">
        <v>45</v>
      </c>
      <c r="L53" s="147">
        <f>L52-L51</f>
        <v>0</v>
      </c>
      <c r="M53" s="100"/>
    </row>
    <row r="54" spans="2:13" ht="13.5" customHeight="1" x14ac:dyDescent="0.15">
      <c r="D54" s="148"/>
      <c r="F54" s="148"/>
      <c r="I54" s="148"/>
      <c r="L54" s="148"/>
    </row>
    <row r="56" spans="2:13" ht="13.5" customHeight="1" x14ac:dyDescent="0.15">
      <c r="H56" s="148"/>
    </row>
    <row r="57" spans="2:13" ht="13.5" customHeight="1" x14ac:dyDescent="0.15">
      <c r="H57" s="148"/>
    </row>
    <row r="65" spans="4:4" ht="13.5" customHeight="1" x14ac:dyDescent="0.15">
      <c r="D65" s="148"/>
    </row>
    <row r="66" spans="4:4" ht="13.5" customHeight="1" x14ac:dyDescent="0.15">
      <c r="D66" s="148"/>
    </row>
    <row r="67" spans="4:4" ht="13.5" customHeight="1" x14ac:dyDescent="0.15">
      <c r="D67" s="148"/>
    </row>
    <row r="68" spans="4:4" ht="13.5" customHeight="1" x14ac:dyDescent="0.15">
      <c r="D68" s="148"/>
    </row>
  </sheetData>
  <mergeCells count="1">
    <mergeCell ref="M3:N3"/>
  </mergeCells>
  <conditionalFormatting sqref="I6:I36">
    <cfRule type="expression" dxfId="0" priority="1">
      <formula>"$H$3=0"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hyperlinks>
    <hyperlink ref="B3" r:id="rId1" xr:uid="{00000000-0004-0000-0100-000000000000}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hyperlinks>
    <hyperlink ref="B3" r:id="rId1" xr:uid="{00000000-0004-0000-0200-000000000000}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68"/>
  <sheetViews>
    <sheetView topLeftCell="A22"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hyperlinks>
    <hyperlink ref="B3" r:id="rId1" xr:uid="{00000000-0004-0000-0300-000000000000}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hyperlinks>
    <hyperlink ref="B3" r:id="rId1" xr:uid="{00000000-0004-0000-0400-000000000000}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hyperlinks>
    <hyperlink ref="B3" r:id="rId1" xr:uid="{00000000-0004-0000-0500-000000000000}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hyperlinks>
    <hyperlink ref="B3" r:id="rId1" xr:uid="{00000000-0004-0000-0600-000000000000}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hyperlinks>
    <hyperlink ref="B3" r:id="rId1" xr:uid="{00000000-0004-0000-0700-000000000000}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60" t="s">
        <v>44</v>
      </c>
      <c r="N3" s="160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hyperlinks>
    <hyperlink ref="B3" r:id="rId1" xr:uid="{00000000-0004-0000-0800-000000000000}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92321</cp:lastModifiedBy>
  <cp:lastPrinted>2021-06-18T07:24:48Z</cp:lastPrinted>
  <dcterms:created xsi:type="dcterms:W3CDTF">2010-01-08T21:48:31Z</dcterms:created>
  <dcterms:modified xsi:type="dcterms:W3CDTF">2021-06-18T07:28:14Z</dcterms:modified>
</cp:coreProperties>
</file>